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10452"/>
  </bookViews>
  <sheets>
    <sheet name="Жовтень  2024" sheetId="1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11" i="10" l="1"/>
  <c r="Q9" i="10"/>
  <c r="V8" i="10"/>
  <c r="Q10" i="10" l="1"/>
  <c r="V10" i="10" s="1"/>
  <c r="V9" i="10"/>
  <c r="Q8" i="10" l="1"/>
  <c r="R11" i="10" l="1"/>
  <c r="W11" i="10" l="1"/>
  <c r="N11" i="10" l="1"/>
  <c r="O11" i="10" l="1"/>
  <c r="P11" i="10"/>
  <c r="S11" i="10"/>
  <c r="T11" i="10"/>
  <c r="U11" i="10"/>
  <c r="M11" i="10"/>
  <c r="H11" i="10" l="1"/>
  <c r="I11" i="10"/>
  <c r="L11" i="10"/>
  <c r="G11" i="10"/>
  <c r="Q11" i="10"/>
</calcChain>
</file>

<file path=xl/sharedStrings.xml><?xml version="1.0" encoding="utf-8"?>
<sst xmlns="http://schemas.openxmlformats.org/spreadsheetml/2006/main" count="36" uniqueCount="36">
  <si>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</si>
  <si>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</si>
  <si>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</si>
  <si>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</si>
  <si>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</si>
  <si>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</si>
  <si>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</si>
  <si>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</si>
  <si>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</si>
  <si>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</si>
  <si>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</si>
  <si>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</si>
  <si>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</si>
  <si>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</si>
  <si>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</si>
  <si>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</si>
  <si>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</si>
  <si>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</si>
  <si>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</si>
  <si>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</si>
  <si>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</si>
  <si>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</si>
  <si>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15 Надбавка за інтенсивність</t>
  </si>
  <si>
    <t>Премія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</si>
  <si>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</si>
  <si>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</si>
  <si>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</si>
  <si>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</si>
  <si>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грн</t>
  </si>
  <si>
    <t>Погашення кредиторської заборгованості із виплати заробітної плати за попередній період</t>
  </si>
  <si>
    <t>Відпустка</t>
  </si>
  <si>
    <t>Кредиторська заборгованість із виплати заробітної плати за липень          2024 року</t>
  </si>
  <si>
    <t xml:space="preserve"> 31 Місячна премія</t>
  </si>
  <si>
    <t>103 Індексація</t>
  </si>
  <si>
    <t>Жовтень  2024 р.</t>
  </si>
  <si>
    <t xml:space="preserve">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</si>
</sst>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4" fontId="0" fillId="0" borderId="1" xfId="0" applyNumberFormat="1" applyBorder="1" applyAlignment="1">
      <alignment horizontal="right" vertical="center" wrapText="1"/>
    </xf>
    <xf numFmtId="4" fontId="1" fillId="0" borderId="5" xfId="0" applyNumberFormat="1" applyFon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" fontId="0" fillId="0" borderId="1" xfId="0" applyNumberFormat="1" applyFill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/>
    </xf>
    <xf numFmtId="4" fontId="0" fillId="0" borderId="1" xfId="0" applyNumberFormat="1" applyFill="1" applyBorder="1" applyAlignment="1">
      <alignment horizontal="right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tabSelected="1" workbookViewId="0">
      <selection activeCell="S11" sqref="S11"/>
    </sheetView>
  </sheetViews>
  <sheetFormatPr defaultRowHeight="14.4" x14ac:dyDescent="0.3"/>
  <cols>
    <col min="1" max="1" width="4.44140625" customWidth="1"/>
    <col min="2" max="2" width="7.33203125" hidden="1" customWidth="1"/>
    <col min="3" max="3" width="15.5546875" customWidth="1"/>
    <col min="4" max="4" width="0" hidden="1" customWidth="1"/>
    <col min="5" max="5" width="22.5546875" customWidth="1"/>
    <col min="6" max="6" width="6.33203125" customWidth="1"/>
    <col min="7" max="7" width="10.109375" customWidth="1"/>
    <col min="8" max="8" width="9.5546875" customWidth="1"/>
    <col min="9" max="10" width="11.6640625" customWidth="1"/>
    <col min="11" max="11" width="8" customWidth="1"/>
    <col min="12" max="12" width="9.77734375" customWidth="1"/>
    <col min="13" max="13" width="10.88671875" customWidth="1"/>
    <col min="14" max="14" width="13.109375" hidden="1" customWidth="1"/>
    <col min="15" max="15" width="16.44140625" hidden="1" customWidth="1"/>
    <col min="16" max="16" width="16" hidden="1" customWidth="1"/>
    <col min="17" max="17" width="11.5546875" customWidth="1"/>
    <col min="18" max="18" width="13.44140625" customWidth="1"/>
    <col min="19" max="19" width="9.6640625" customWidth="1"/>
    <col min="20" max="20" width="10.33203125" customWidth="1"/>
    <col min="21" max="21" width="11.109375" customWidth="1"/>
    <col min="22" max="22" width="13.33203125" customWidth="1"/>
    <col min="23" max="23" width="14.33203125" style="9" customWidth="1"/>
  </cols>
  <sheetData>
    <row r="1" spans="1:23" x14ac:dyDescent="0.3">
      <c r="A1" t="s">
        <v>7</v>
      </c>
    </row>
    <row r="2" spans="1:23" x14ac:dyDescent="0.3">
      <c r="A2" t="s">
        <v>8</v>
      </c>
      <c r="I2" s="7" t="s">
        <v>13</v>
      </c>
      <c r="J2" s="7"/>
      <c r="K2" s="7"/>
      <c r="L2" s="7"/>
      <c r="M2" s="7"/>
      <c r="N2" s="7"/>
      <c r="O2" s="7"/>
      <c r="P2" s="7"/>
    </row>
    <row r="3" spans="1:23" x14ac:dyDescent="0.3">
      <c r="G3" t="s">
        <v>21</v>
      </c>
    </row>
    <row r="4" spans="1:23" x14ac:dyDescent="0.3">
      <c r="G4" s="1" t="s">
        <v>34</v>
      </c>
    </row>
    <row r="5" spans="1:23" x14ac:dyDescent="0.3">
      <c r="E5" t="s">
        <v>35</v>
      </c>
    </row>
    <row r="6" spans="1:23" x14ac:dyDescent="0.3">
      <c r="W6" s="10" t="s">
        <v>28</v>
      </c>
    </row>
    <row r="7" spans="1:23" ht="114.75" customHeight="1" x14ac:dyDescent="0.3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16</v>
      </c>
      <c r="H7" s="5" t="s">
        <v>14</v>
      </c>
      <c r="I7" s="5" t="s">
        <v>15</v>
      </c>
      <c r="J7" s="5" t="s">
        <v>33</v>
      </c>
      <c r="K7" s="5" t="s">
        <v>32</v>
      </c>
      <c r="L7" s="5" t="s">
        <v>30</v>
      </c>
      <c r="M7" s="5" t="s">
        <v>26</v>
      </c>
      <c r="N7" s="5" t="s">
        <v>23</v>
      </c>
      <c r="O7" s="5" t="s">
        <v>22</v>
      </c>
      <c r="P7" s="5" t="s">
        <v>27</v>
      </c>
      <c r="Q7" s="5" t="s">
        <v>5</v>
      </c>
      <c r="R7" s="4" t="s">
        <v>29</v>
      </c>
      <c r="S7" s="5" t="s">
        <v>17</v>
      </c>
      <c r="T7" s="5" t="s">
        <v>18</v>
      </c>
      <c r="U7" s="5" t="s">
        <v>19</v>
      </c>
      <c r="V7" s="5" t="s">
        <v>20</v>
      </c>
      <c r="W7" s="4" t="s">
        <v>31</v>
      </c>
    </row>
    <row r="8" spans="1:23" x14ac:dyDescent="0.3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23</v>
      </c>
      <c r="G8" s="11">
        <v>25842</v>
      </c>
      <c r="H8" s="11">
        <v>700</v>
      </c>
      <c r="I8" s="11">
        <v>7752.6</v>
      </c>
      <c r="J8" s="11">
        <v>115.06</v>
      </c>
      <c r="K8" s="11"/>
      <c r="L8" s="11">
        <v>2254.6799999999998</v>
      </c>
      <c r="M8" s="12"/>
      <c r="N8" s="11"/>
      <c r="O8" s="11"/>
      <c r="P8" s="11"/>
      <c r="Q8" s="11">
        <f>G8+H8+I8+O8+P8+L8+M8+N8+J8</f>
        <v>36664.339999999997</v>
      </c>
      <c r="R8" s="13">
        <v>5000</v>
      </c>
      <c r="S8" s="11">
        <v>13200</v>
      </c>
      <c r="T8" s="13">
        <v>6599.58</v>
      </c>
      <c r="U8" s="13">
        <v>549.97</v>
      </c>
      <c r="V8" s="13">
        <f>Q8-T8-U8-S8-W8</f>
        <v>16314.789999999994</v>
      </c>
      <c r="W8" s="11">
        <v>0</v>
      </c>
    </row>
    <row r="9" spans="1:23" ht="86.4" x14ac:dyDescent="0.3">
      <c r="A9" s="5">
        <v>2</v>
      </c>
      <c r="B9" s="5">
        <v>21</v>
      </c>
      <c r="C9" s="16" t="s">
        <v>11</v>
      </c>
      <c r="D9" s="17"/>
      <c r="E9" s="18" t="s">
        <v>24</v>
      </c>
      <c r="F9" s="16">
        <v>17</v>
      </c>
      <c r="G9" s="19">
        <v>18145.650000000001</v>
      </c>
      <c r="H9" s="19">
        <v>591.29999999999995</v>
      </c>
      <c r="I9" s="19">
        <v>5443.7</v>
      </c>
      <c r="J9" s="19">
        <v>85.04</v>
      </c>
      <c r="K9" s="19">
        <v>5443.7</v>
      </c>
      <c r="L9" s="19"/>
      <c r="M9" s="20"/>
      <c r="N9" s="19"/>
      <c r="O9" s="19"/>
      <c r="P9" s="19"/>
      <c r="Q9" s="19">
        <f>G9+H9+I9+O9+P9+L9+M9+N9+J9+K9</f>
        <v>29709.390000000003</v>
      </c>
      <c r="R9" s="21">
        <v>0</v>
      </c>
      <c r="S9" s="19">
        <v>5700</v>
      </c>
      <c r="T9" s="21">
        <v>5347.69</v>
      </c>
      <c r="U9" s="21">
        <v>445.64</v>
      </c>
      <c r="V9" s="13">
        <f>Q9-T9-U9-S9-W9</f>
        <v>18216.060000000005</v>
      </c>
      <c r="W9" s="19">
        <v>0</v>
      </c>
    </row>
    <row r="10" spans="1:23" ht="86.4" x14ac:dyDescent="0.3">
      <c r="A10" s="5">
        <v>3</v>
      </c>
      <c r="B10" s="5">
        <v>39</v>
      </c>
      <c r="C10" s="5" t="s">
        <v>12</v>
      </c>
      <c r="D10" s="3"/>
      <c r="E10" s="4" t="s">
        <v>25</v>
      </c>
      <c r="F10" s="5">
        <v>13</v>
      </c>
      <c r="G10" s="11">
        <v>13876.09</v>
      </c>
      <c r="H10" s="11">
        <v>452.17</v>
      </c>
      <c r="I10" s="11">
        <v>3714.52</v>
      </c>
      <c r="J10" s="11">
        <v>65.03</v>
      </c>
      <c r="K10" s="11">
        <v>2775.22</v>
      </c>
      <c r="L10" s="11">
        <v>20868</v>
      </c>
      <c r="M10" s="12"/>
      <c r="N10" s="11"/>
      <c r="O10" s="11"/>
      <c r="P10" s="11"/>
      <c r="Q10" s="11">
        <f>G10+H10+I10+O10+P10+L10+M10+N10+K10+J10</f>
        <v>41751.03</v>
      </c>
      <c r="R10" s="13">
        <v>7000</v>
      </c>
      <c r="S10" s="11">
        <v>29100</v>
      </c>
      <c r="T10" s="13">
        <v>7515.18</v>
      </c>
      <c r="U10" s="13">
        <v>626.27</v>
      </c>
      <c r="V10" s="13">
        <f>Q10-T10-U10-S10-W10</f>
        <v>4509.5800000000017</v>
      </c>
      <c r="W10" s="11">
        <v>0</v>
      </c>
    </row>
    <row r="11" spans="1:23" ht="19.5" customHeight="1" x14ac:dyDescent="0.3">
      <c r="A11" s="22" t="s">
        <v>6</v>
      </c>
      <c r="B11" s="23"/>
      <c r="C11" s="23"/>
      <c r="D11" s="23"/>
      <c r="E11" s="24"/>
      <c r="F11" s="6"/>
      <c r="G11" s="14">
        <f>SUM(G8:G10)</f>
        <v>57863.740000000005</v>
      </c>
      <c r="H11" s="14">
        <f t="shared" ref="H11:M11" si="0">SUM(H8:H10)</f>
        <v>1743.47</v>
      </c>
      <c r="I11" s="14">
        <f t="shared" si="0"/>
        <v>16910.82</v>
      </c>
      <c r="J11" s="14"/>
      <c r="K11" s="14"/>
      <c r="L11" s="14">
        <f t="shared" si="0"/>
        <v>23122.68</v>
      </c>
      <c r="M11" s="14">
        <f t="shared" si="0"/>
        <v>0</v>
      </c>
      <c r="N11" s="14">
        <f>SUM(N8:N10)</f>
        <v>0</v>
      </c>
      <c r="O11" s="14">
        <f t="shared" ref="O11:V11" si="1">SUM(O8:O10)</f>
        <v>0</v>
      </c>
      <c r="P11" s="14">
        <f t="shared" si="1"/>
        <v>0</v>
      </c>
      <c r="Q11" s="14">
        <f t="shared" si="1"/>
        <v>108124.76</v>
      </c>
      <c r="R11" s="15">
        <f>SUM(R8:R10)</f>
        <v>12000</v>
      </c>
      <c r="S11" s="14">
        <f t="shared" si="1"/>
        <v>48000</v>
      </c>
      <c r="T11" s="14">
        <f t="shared" si="1"/>
        <v>19462.45</v>
      </c>
      <c r="U11" s="14">
        <f t="shared" si="1"/>
        <v>1621.88</v>
      </c>
      <c r="V11" s="14">
        <f>SUM(V8:V10)</f>
        <v>39040.43</v>
      </c>
      <c r="W11" s="14">
        <f>SUM(W8:W10)</f>
        <v>0</v>
      </c>
    </row>
    <row r="12" spans="1:23" hidden="1" x14ac:dyDescent="0.3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S12" s="2"/>
      <c r="T12" s="2"/>
      <c r="U12" s="2"/>
      <c r="V12" s="2"/>
    </row>
    <row r="15" spans="1:23" x14ac:dyDescent="0.3">
      <c r="Q15" s="8"/>
      <c r="S15" s="8"/>
      <c r="T15" s="8"/>
      <c r="U15" s="8"/>
      <c r="V15" s="8"/>
    </row>
    <row r="17" spans="22:22" x14ac:dyDescent="0.3">
      <c r="V17" s="8"/>
    </row>
  </sheetData>
  <mergeCells count="1">
    <mergeCell ref="A11:E11"/>
  </mergeCells>
  <pageMargins left="0.51181102362204722" right="0.31496062992125984" top="0.55118110236220474" bottom="0.35433070866141736" header="0.31496062992125984" footer="0.19685039370078741"/>
  <pageSetup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Жовтень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2024-11-08T11:47:46Z</dcterms:modified>
</cp:coreProperties>
</file>